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40\1 výzva\"/>
    </mc:Choice>
  </mc:AlternateContent>
  <xr:revisionPtr revIDLastSave="0" documentId="13_ncr:1_{B7CFEAE7-BBCE-4923-A52A-646D2096CB3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R8" i="1"/>
  <c r="S8" i="1"/>
  <c r="O7" i="1"/>
  <c r="P11" i="1" l="1"/>
  <c r="S7" i="1"/>
  <c r="R7" i="1" l="1"/>
  <c r="Q11" i="1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<sst xmlns="http://schemas.openxmlformats.org/spreadsheetml/2006/main" count="41" uniqueCount="39">
  <si>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</si>
  <si>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</si>
  <si>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</si>
  <si>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</si>
  <si>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</si>
  <si>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</si>
  <si>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</si>
  <si>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</si>
  <si>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</si>
  <si>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</si>
  <si>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</si>
  <si>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</si>
  <si>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</si>
  <si>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</si>
  <si>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31600000-2 - Elektrické zařízení a přístroje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</si>
  <si>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</si>
  <si>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</si>
  <si>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</si>
  <si>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</si>
  <si>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</si>
  <si>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</si>
  <si>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</si>
  <si>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</si>
  <si>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</si>
  <si>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</si>
  <si>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</si>
  <si>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</si>
  <si>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Společná faktura</t>
  </si>
  <si>
    <t xml:space="preserve">Příloha č. 2 Kupní smlouvy - technická specifikace
Laboratorní a měřící technika (III.) 040 - 2023 </t>
  </si>
  <si>
    <t>Laboratorní zdroj 0-30V / 0-10A</t>
  </si>
  <si>
    <t>Laboratorní zdroj 0-60V / 0-5A</t>
  </si>
  <si>
    <t>ANO</t>
  </si>
  <si>
    <t>23-07280S_JOINTS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</si>
  <si>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</si>
  <si>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</si>
  <si>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Ing. Luboš Smolík, Ph.D.,
Tel.: 736 727 373,
37763 2382</t>
  </si>
  <si>
    <t>Technická 8, 
301 00 Plzeň,
Fakulta aplikovaných věd -  Katedra mechaniky,
místnost UC 405</t>
  </si>
  <si>
    <t>Laboratorní zdroj spínaný s LED displejem (zobrazení proudu, napětí a výkonu).
Napájení AC230V, 50 Hz.  
Rozsah výstupu min. 0–30V a min. 0–10A.
Regulace napětí/proudu otočným knoflíkem.
Napěťová stabilita pro změnu zátěže &lt;0,5%+3mV nebo lepší.
Zvlnění &lt;30mV při zatížení 10 – 100% nebo lepší.
Proudová stabilita pro změnu zátěže &lt;0,2%+3mA nebo lepší.
Zvlnění &lt;20mA v nastaveném proudu nebo lepší.</t>
  </si>
  <si>
    <t>Laboratorní zdroj spínaný s LED displejem (zobrazení proudu, napětí a výkonu).
Napájení AC230V, 50 Hz.  
Rozsah výstupu min. 0–60V a min. 0–5A.
Regulace napětí/proudu otočným knoflíkem.
Napěťová stabilita pro změnu zátěže &lt;0,5%+3mV nebo lepší.
Zvlnění &lt;30mV při zatížení 10 – 100% nebo lepší.
Proudová stabilita pro změnu zátěže &lt;0,2%+3mA nebo lepší.
Zvlnění &lt;20mA v nastaveném proudu nebo lepší.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</si>
</sst>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</borders>
  <cellStyleXfs count="2">
    <xf numFmtId="0" fontId="0" fillId="0" borderId="0"/>
    <xf numFmtId="0" fontId="16" fillId="0" borderId="0"/>
  </cellStyleXfs>
  <cellXfs count="8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3" fontId="0" fillId="3" borderId="7" xfId="0" applyNumberForma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left" vertical="center" wrapText="1" indent="1"/>
    </xf>
    <xf numFmtId="164" fontId="0" fillId="0" borderId="8" xfId="0" applyNumberFormat="1" applyBorder="1" applyAlignment="1">
      <alignment horizontal="right" vertical="center" indent="1"/>
    </xf>
    <xf numFmtId="164" fontId="0" fillId="4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3" fontId="0" fillId="4" borderId="10" xfId="0" applyNumberForma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0" fillId="4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 applyProtection="1">
      <alignment horizontal="center" vertical="center" wrapText="1"/>
      <protection locked="0"/>
    </xf>
    <xf numFmtId="0" fontId="14" fillId="5" borderId="8" xfId="0" applyFont="1" applyFill="1" applyBorder="1" applyAlignment="1" applyProtection="1">
      <alignment horizontal="center" vertical="center" wrapTex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B2" zoomScaleNormal="100" workbookViewId="0">
      <selection activeCell="H4" sqref="H4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1" customWidth="1"/>
    <col min="4" max="4" width="11.7109375" style="2" customWidth="1"/>
    <col min="5" max="5" width="11.140625" style="3" customWidth="1"/>
    <col min="6" max="6" width="93.85546875" style="1" customWidth="1"/>
    <col min="7" max="7" width="29.140625" style="4" customWidth="1"/>
    <col min="8" max="8" width="19.5703125" style="4" customWidth="1"/>
    <col min="9" max="9" width="16.42578125" style="1" customWidth="1"/>
    <col min="10" max="10" width="31.85546875" bestFit="1" customWidth="1"/>
    <col min="11" max="11" width="24.5703125" customWidth="1"/>
    <col min="12" max="12" width="25.5703125" customWidth="1"/>
    <col min="13" max="13" width="30.5703125" style="4" customWidth="1"/>
    <col min="14" max="14" width="25.28515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63" t="s">
        <v>28</v>
      </c>
      <c r="C1" s="64"/>
      <c r="D1" s="64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1.75" customHeight="1" x14ac:dyDescent="0.25">
      <c r="B3" s="14"/>
      <c r="C3" s="12" t="s">
        <v>0</v>
      </c>
      <c r="D3" s="13"/>
      <c r="E3" s="13"/>
      <c r="F3" s="13"/>
      <c r="G3" s="65"/>
      <c r="H3" s="65"/>
      <c r="I3" s="65"/>
      <c r="J3" s="65"/>
      <c r="K3" s="65"/>
      <c r="L3" s="65"/>
      <c r="M3" s="65"/>
      <c r="N3" s="65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33</v>
      </c>
      <c r="K6" s="22" t="s">
        <v>20</v>
      </c>
      <c r="L6" s="53" t="s">
        <v>21</v>
      </c>
      <c r="M6" s="22" t="s">
        <v>22</v>
      </c>
      <c r="N6" s="22" t="s">
        <v>34</v>
      </c>
      <c r="O6" s="22" t="s">
        <v>23</v>
      </c>
      <c r="P6" s="22" t="s">
        <v>6</v>
      </c>
      <c r="Q6" s="24" t="s">
        <v>7</v>
      </c>
      <c r="R6" s="53" t="s">
        <v>8</v>
      </c>
      <c r="S6" s="53" t="s">
        <v>9</v>
      </c>
      <c r="T6" s="22" t="s">
        <v>24</v>
      </c>
      <c r="U6" s="22" t="s">
        <v>25</v>
      </c>
    </row>
    <row r="7" spans="1:21" ht="153.75" customHeight="1" thickTop="1" x14ac:dyDescent="0.25">
      <c r="A7" s="25"/>
      <c r="B7" s="42">
        <v>1</v>
      </c>
      <c r="C7" s="43" t="s">
        <v>29</v>
      </c>
      <c r="D7" s="44">
        <v>1</v>
      </c>
      <c r="E7" s="45" t="s">
        <v>26</v>
      </c>
      <c r="F7" s="46" t="s">
        <v>37</v>
      </c>
      <c r="G7" s="79"/>
      <c r="H7" s="71" t="s">
        <v>27</v>
      </c>
      <c r="I7" s="55" t="s">
        <v>31</v>
      </c>
      <c r="J7" s="73" t="s">
        <v>32</v>
      </c>
      <c r="K7" s="51"/>
      <c r="L7" s="77" t="s">
        <v>35</v>
      </c>
      <c r="M7" s="77" t="s">
        <v>36</v>
      </c>
      <c r="N7" s="75">
        <v>30</v>
      </c>
      <c r="O7" s="47">
        <f>D7*P7</f>
        <v>2400</v>
      </c>
      <c r="P7" s="48">
        <v>2400</v>
      </c>
      <c r="Q7" s="81"/>
      <c r="R7" s="49">
        <f>D7*Q7</f>
        <v>0</v>
      </c>
      <c r="S7" s="50" t="str">
        <f t="shared" ref="S7" si="0">IF(ISNUMBER(Q7), IF(Q7&gt;P7,"NEVYHOVUJE","VYHOVUJE")," ")</f>
        <v xml:space="preserve"> </v>
      </c>
      <c r="T7" s="55"/>
      <c r="U7" s="57" t="s">
        <v>14</v>
      </c>
    </row>
    <row r="8" spans="1:21" ht="159" customHeight="1" thickBot="1" x14ac:dyDescent="0.3">
      <c r="A8" s="25"/>
      <c r="B8" s="34">
        <v>2</v>
      </c>
      <c r="C8" s="35" t="s">
        <v>30</v>
      </c>
      <c r="D8" s="36">
        <v>1</v>
      </c>
      <c r="E8" s="54" t="s">
        <v>26</v>
      </c>
      <c r="F8" s="37" t="s">
        <v>38</v>
      </c>
      <c r="G8" s="80"/>
      <c r="H8" s="72"/>
      <c r="I8" s="56"/>
      <c r="J8" s="74"/>
      <c r="K8" s="52"/>
      <c r="L8" s="78"/>
      <c r="M8" s="72"/>
      <c r="N8" s="76"/>
      <c r="O8" s="38">
        <f>D8*P8</f>
        <v>2900</v>
      </c>
      <c r="P8" s="39">
        <v>2900</v>
      </c>
      <c r="Q8" s="82"/>
      <c r="R8" s="40">
        <f>D8*Q8</f>
        <v>0</v>
      </c>
      <c r="S8" s="41" t="str">
        <f t="shared" ref="S8" si="1">IF(ISNUMBER(Q8), IF(Q8&gt;P8,"NEVYHOVUJE","VYHOVUJE")," ")</f>
        <v xml:space="preserve"> </v>
      </c>
      <c r="T8" s="56"/>
      <c r="U8" s="58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66" t="s">
        <v>10</v>
      </c>
      <c r="C10" s="67"/>
      <c r="D10" s="67"/>
      <c r="E10" s="67"/>
      <c r="F10" s="67"/>
      <c r="G10" s="67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68" t="s">
        <v>12</v>
      </c>
      <c r="R10" s="69"/>
      <c r="S10" s="70"/>
      <c r="T10" s="20"/>
      <c r="U10" s="29"/>
    </row>
    <row r="11" spans="1:21" ht="33" customHeight="1" thickTop="1" thickBot="1" x14ac:dyDescent="0.3">
      <c r="B11" s="59" t="s">
        <v>13</v>
      </c>
      <c r="C11" s="59"/>
      <c r="D11" s="59"/>
      <c r="E11" s="59"/>
      <c r="F11" s="59"/>
      <c r="G11" s="59"/>
      <c r="H11" s="30"/>
      <c r="K11" s="7"/>
      <c r="L11" s="7"/>
      <c r="M11" s="7"/>
      <c r="N11" s="31"/>
      <c r="O11" s="31"/>
      <c r="P11" s="32">
        <f>SUM(O7:O8)</f>
        <v>5300</v>
      </c>
      <c r="Q11" s="60">
        <f>SUM(R7:R8)</f>
        <v>0</v>
      </c>
      <c r="R11" s="61"/>
      <c r="S11" s="62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72PmNuF7IaI1S/y6pRyJ9CVKEOmSpeEnKHF7q4G0C/Vnlrw5gIhQtjZGCXKWVHIRuMr1lYoR/n4vTzowy4AEng==" saltValue="yfaVhA0HonAjSaPlcbDPag==" spinCount="100000" sheet="1" objects="1" scenarios="1"/>
  <mergeCells count="14">
    <mergeCell ref="B1:D1"/>
    <mergeCell ref="G3:N3"/>
    <mergeCell ref="B10:G10"/>
    <mergeCell ref="Q10:S10"/>
    <mergeCell ref="H7:H8"/>
    <mergeCell ref="I7:I8"/>
    <mergeCell ref="J7:J8"/>
    <mergeCell ref="N7:N8"/>
    <mergeCell ref="L7:L8"/>
    <mergeCell ref="M7:M8"/>
    <mergeCell ref="T7:T8"/>
    <mergeCell ref="U7:U8"/>
    <mergeCell ref="B11:G11"/>
    <mergeCell ref="Q11:S11"/>
  </mergeCells>
  <conditionalFormatting sqref="B7:B8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G8 Q7:Q8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8">
    <cfRule type="notContainsBlanks" dxfId="2" priority="83">
      <formula>LEN(TRIM(G7))&gt;0</formula>
    </cfRule>
  </conditionalFormatting>
  <conditionalFormatting sqref="S7:S8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2023-11-10T11:09:30Z</cp:lastPrinted>
  <dcterms:created xsi:type="dcterms:W3CDTF">2014-03-05T12:43:32Z</dcterms:created>
  <dcterms:modified xsi:type="dcterms:W3CDTF">2023-11-10T11:36:28Z</dcterms:modified>
</cp:coreProperties>
</file>